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anztip-my.sharepoint.com/personal/benjamin_weigl_finanztip_de/Documents/00 Work in Progress/"/>
    </mc:Choice>
  </mc:AlternateContent>
  <xr:revisionPtr revIDLastSave="1" documentId="8_{EE0ABD87-9D55-4D66-9554-0730033B95FF}" xr6:coauthVersionLast="47" xr6:coauthVersionMax="47" xr10:uidLastSave="{436388F5-725B-428D-9B2F-77659B0E6E49}"/>
  <bookViews>
    <workbookView xWindow="6737" yWindow="2479" windowWidth="30891" windowHeight="12823" xr2:uid="{8DD7BB82-10A8-4D4F-9377-E6E211D0E91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K8" i="1"/>
  <c r="L8" i="1"/>
  <c r="M8" i="1"/>
  <c r="N8" i="1"/>
  <c r="E8" i="1"/>
  <c r="D8" i="1"/>
  <c r="C8" i="1"/>
  <c r="O8" i="1" s="1"/>
  <c r="I7" i="1"/>
  <c r="J7" i="1"/>
  <c r="K7" i="1"/>
  <c r="L7" i="1"/>
  <c r="M7" i="1"/>
  <c r="N7" i="1"/>
  <c r="H7" i="1"/>
  <c r="F7" i="1"/>
  <c r="G7" i="1"/>
  <c r="E7" i="1"/>
  <c r="C7" i="1"/>
  <c r="D7" i="1"/>
  <c r="O7" i="1" l="1"/>
  <c r="O10" i="1" s="1"/>
</calcChain>
</file>

<file path=xl/sharedStrings.xml><?xml version="1.0" encoding="utf-8"?>
<sst xmlns="http://schemas.openxmlformats.org/spreadsheetml/2006/main" count="29" uniqueCount="27">
  <si>
    <t>Dez</t>
  </si>
  <si>
    <t>Nov</t>
  </si>
  <si>
    <t>Jan</t>
  </si>
  <si>
    <t>Feb</t>
  </si>
  <si>
    <t>Mär</t>
  </si>
  <si>
    <t xml:space="preserve">Apr </t>
  </si>
  <si>
    <t>Mai</t>
  </si>
  <si>
    <t>Jun</t>
  </si>
  <si>
    <t>Jul</t>
  </si>
  <si>
    <t>Aug</t>
  </si>
  <si>
    <t xml:space="preserve">Sep </t>
  </si>
  <si>
    <t>Okt</t>
  </si>
  <si>
    <t>Steuererhöhung</t>
  </si>
  <si>
    <t>Ende Preisbremse</t>
  </si>
  <si>
    <t>Jahresrechnung:</t>
  </si>
  <si>
    <t>14,3 Ct/kWh</t>
  </si>
  <si>
    <t>9,2 Ct/kWh</t>
  </si>
  <si>
    <t>Abschläge für die kommenden 12 Monate bei gleichbleibenden Preisen</t>
  </si>
  <si>
    <t>Euro</t>
  </si>
  <si>
    <t>Beispielfall:</t>
  </si>
  <si>
    <t>Familie mit Jahresverbrauch 20.000 kWh</t>
  </si>
  <si>
    <t>steigender CO2-Preis</t>
  </si>
  <si>
    <t>neuer Preis: 16,14 Ct</t>
  </si>
  <si>
    <t>neuer Preis: 10,47 Ct</t>
  </si>
  <si>
    <t>Grundversorgung</t>
  </si>
  <si>
    <t>günstiger Tarif</t>
  </si>
  <si>
    <t xml:space="preserve">Ersparnis: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</si>
</sst>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0" fillId="2" borderId="1" xfId="0" applyFill="1" applyBorder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AB8D9-5F86-4592-8068-9A439F7F573E}">
  <dimension ref="A1:P10"/>
  <sheetViews>
    <sheetView tabSelected="1" topLeftCell="B1" zoomScale="145" zoomScaleNormal="145" workbookViewId="0">
      <selection activeCell="B11" sqref="B11:O12"/>
    </sheetView>
  </sheetViews>
  <sheetFormatPr baseColWidth="10" defaultRowHeight="15.05" x14ac:dyDescent="0.3"/>
  <cols>
    <col min="1" max="1" width="15.109375" customWidth="1"/>
    <col min="15" max="15" width="14.5546875" customWidth="1"/>
  </cols>
  <sheetData>
    <row r="1" spans="1:16" x14ac:dyDescent="0.3">
      <c r="C1" s="4" t="s">
        <v>17</v>
      </c>
      <c r="I1" t="s">
        <v>19</v>
      </c>
      <c r="J1" t="s">
        <v>20</v>
      </c>
    </row>
    <row r="3" spans="1:16" x14ac:dyDescent="0.3">
      <c r="E3" t="s">
        <v>12</v>
      </c>
    </row>
    <row r="4" spans="1:16" x14ac:dyDescent="0.3">
      <c r="E4" t="s">
        <v>21</v>
      </c>
      <c r="H4" t="s">
        <v>13</v>
      </c>
    </row>
    <row r="5" spans="1:16" x14ac:dyDescent="0.3">
      <c r="C5" s="2" t="s">
        <v>1</v>
      </c>
      <c r="D5" s="1" t="s">
        <v>0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11</v>
      </c>
    </row>
    <row r="6" spans="1:16" x14ac:dyDescent="0.3">
      <c r="E6" t="s">
        <v>22</v>
      </c>
      <c r="O6" s="1" t="s">
        <v>14</v>
      </c>
    </row>
    <row r="7" spans="1:16" x14ac:dyDescent="0.3">
      <c r="A7" s="1" t="s">
        <v>24</v>
      </c>
      <c r="B7" t="s">
        <v>15</v>
      </c>
      <c r="C7" s="3">
        <f>(20000*0.8*0.12+20000*0.2*0.143)/12</f>
        <v>207.66666666666666</v>
      </c>
      <c r="D7" s="3">
        <f>(20000*0.8*0.12+20000*0.2*0.143)/12</f>
        <v>207.66666666666666</v>
      </c>
      <c r="E7" s="3">
        <f>(20000*0.8*0.12+20000*0.2*0.1614)/12</f>
        <v>213.79999999999998</v>
      </c>
      <c r="F7" s="3">
        <f t="shared" ref="F7:G7" si="0">(20000*0.8*0.12+20000*0.2*0.1614)/12</f>
        <v>213.79999999999998</v>
      </c>
      <c r="G7" s="3">
        <f t="shared" si="0"/>
        <v>213.79999999999998</v>
      </c>
      <c r="H7" s="3">
        <f>20000*0.1614/12</f>
        <v>268.99999999999994</v>
      </c>
      <c r="I7" s="3">
        <f t="shared" ref="I7:N7" si="1">20000*0.1614/12</f>
        <v>268.99999999999994</v>
      </c>
      <c r="J7" s="3">
        <f t="shared" si="1"/>
        <v>268.99999999999994</v>
      </c>
      <c r="K7" s="3">
        <f t="shared" si="1"/>
        <v>268.99999999999994</v>
      </c>
      <c r="L7" s="3">
        <f t="shared" si="1"/>
        <v>268.99999999999994</v>
      </c>
      <c r="M7" s="3">
        <f t="shared" si="1"/>
        <v>268.99999999999994</v>
      </c>
      <c r="N7" s="3">
        <f t="shared" si="1"/>
        <v>268.99999999999994</v>
      </c>
      <c r="O7">
        <f>SUM(C7:N7)</f>
        <v>2939.7333333333331</v>
      </c>
      <c r="P7" t="s">
        <v>18</v>
      </c>
    </row>
    <row r="8" spans="1:16" x14ac:dyDescent="0.3">
      <c r="A8" s="1" t="s">
        <v>25</v>
      </c>
      <c r="B8" t="s">
        <v>16</v>
      </c>
      <c r="C8" s="3">
        <f>20000*0.092/12</f>
        <v>153.33333333333334</v>
      </c>
      <c r="D8" s="3">
        <f>20000*0.092/12</f>
        <v>153.33333333333334</v>
      </c>
      <c r="E8" s="3">
        <f>20000*0.1047/12</f>
        <v>174.5</v>
      </c>
      <c r="F8" s="3">
        <f t="shared" ref="F8:N8" si="2">20000*0.1047/12</f>
        <v>174.5</v>
      </c>
      <c r="G8" s="3">
        <f t="shared" si="2"/>
        <v>174.5</v>
      </c>
      <c r="H8" s="3">
        <f t="shared" si="2"/>
        <v>174.5</v>
      </c>
      <c r="I8" s="3">
        <f t="shared" si="2"/>
        <v>174.5</v>
      </c>
      <c r="J8" s="3">
        <f t="shared" si="2"/>
        <v>174.5</v>
      </c>
      <c r="K8" s="3">
        <f t="shared" si="2"/>
        <v>174.5</v>
      </c>
      <c r="L8" s="3">
        <f t="shared" si="2"/>
        <v>174.5</v>
      </c>
      <c r="M8" s="3">
        <f t="shared" si="2"/>
        <v>174.5</v>
      </c>
      <c r="N8" s="3">
        <f t="shared" si="2"/>
        <v>174.5</v>
      </c>
      <c r="O8">
        <f>SUM(C8:N8)</f>
        <v>2051.666666666667</v>
      </c>
      <c r="P8" t="s">
        <v>18</v>
      </c>
    </row>
    <row r="9" spans="1:16" x14ac:dyDescent="0.3">
      <c r="E9" t="s">
        <v>23</v>
      </c>
      <c r="O9" s="1" t="s">
        <v>26</v>
      </c>
    </row>
    <row r="10" spans="1:16" x14ac:dyDescent="0.3">
      <c r="O10">
        <f>O7-O8</f>
        <v>888.06666666666615</v>
      </c>
      <c r="P10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Weigl</dc:creator>
  <cp:lastModifiedBy>Benjamin Weigl</cp:lastModifiedBy>
  <dcterms:created xsi:type="dcterms:W3CDTF">2023-10-12T08:22:05Z</dcterms:created>
  <dcterms:modified xsi:type="dcterms:W3CDTF">2023-10-12T09:44:28Z</dcterms:modified>
</cp:coreProperties>
</file>